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cki\Desktop\"/>
    </mc:Choice>
  </mc:AlternateContent>
  <xr:revisionPtr revIDLastSave="0" documentId="13_ncr:1_{D8B0BB5B-2D81-40F5-962B-2C4D05B70E74}" xr6:coauthVersionLast="45" xr6:coauthVersionMax="47" xr10:uidLastSave="{00000000-0000-0000-0000-000000000000}"/>
  <bookViews>
    <workbookView xWindow="-120" yWindow="-120" windowWidth="20730" windowHeight="11160" xr2:uid="{89640D5B-6D4D-4E4E-A53E-1E458E82C495}"/>
  </bookViews>
  <sheets>
    <sheet name="Strong Readers Website For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<sst xmlns="http://schemas.openxmlformats.org/spreadsheetml/2006/main" count="63" uniqueCount="35">
  <si>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</si>
  <si>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</si>
  <si>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</si>
  <si>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</si>
  <si>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</si>
  <si>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</si>
  <si>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</si>
  <si>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</si>
  <si>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</si>
  <si>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</si>
  <si>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</si>
  <si>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</si>
  <si>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</si>
  <si>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</si>
  <si>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</si>
  <si>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</si>
  <si>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</si>
  <si>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</si>
  <si>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</si>
  <si>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</si>
  <si>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</si>
  <si>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</si>
  <si>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</si>
  <si>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</si>
  <si>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</si>
  <si>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</si>
  <si>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</si>
  <si>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</si>
  <si>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</si>
  <si>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</si>
  <si>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</si>
  <si>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</si>
  <si>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</si>
  <si>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</si>
  <si>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90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</si>
</sst>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</cellXfs>
  <cellStyles count="3">
    <cellStyle name="Normal" xfId="0" builtinId="0"/>
    <cellStyle name="Percent" xfId="2" builtinId="5"/>
    <cellStyle name="Title" xfId="1" builtinId="1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schemas.microsoft.com/office/2022/10/relationships/richValueRel" Target="richData/richValueRel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5" dataDxfId="34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3"/>
    <tableColumn id="2" xr3:uid="{F644C89F-D4D7-4822-BF28-0B434FC4E586}" name="Third Grade" dataDxfId="32"/>
    <tableColumn id="3" xr3:uid="{1C87C0B6-469B-4EE6-A038-4AF9ED605B4D}" name="% of Third Grade Students" dataDxfId="31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0" dataDxfId="28" totalsRowDxfId="26" headerRowBorderDxfId="29" tableBorderDxfId="27" totalsRowBorderDxfId="25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4" totalsRowDxfId="23"/>
    <tableColumn id="2" xr3:uid="{AD48ED82-A4BD-1B4D-AC7F-7305A865B9D0}" name="Included Expenses" totalsRowLabel="Total" dataDxfId="22" totalsRowDxfId="21"/>
    <tableColumn id="3" xr3:uid="{7D5EC10B-4D3F-CF44-B1EE-A21AF2813C53}" name="Amount" totalsRowFunction="sum" dataDxfId="20" totalsRowDxfId="19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18" dataDxfId="16" headerRowBorderDxfId="17" tableBorderDxfId="15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4"/>
    <tableColumn id="2" xr3:uid="{384B043F-1311-E843-95F8-DB8392902BCD}" name="Description" dataDxfId="13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2" dataDxfId="11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0"/>
    <tableColumn id="2" xr3:uid="{2590E6B7-88AC-984C-9368-BCD8FD01B5D8}" name="Kindergarten" dataDxfId="9"/>
    <tableColumn id="3" xr3:uid="{F8AA09FD-065F-0C4A-B96A-E5B78DEAD1AF}" name="% of Kindergarten Students" dataDxfId="8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7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6"/>
    <tableColumn id="2" xr3:uid="{5E801981-2313-3048-B0C9-17FF7ECF27FD}" name="First Grade" dataDxfId="5"/>
    <tableColumn id="3" xr3:uid="{98DD5B23-22D9-B748-B9C3-AB7B15AC02DC}" name="% of First Grade Students" dataDxfId="4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3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2"/>
    <tableColumn id="2" xr3:uid="{5C246802-775D-0849-9A6B-D05A63DA7BCC}" name="Second Grade" dataDxfId="1"/>
    <tableColumn id="3" xr3:uid="{69D57736-D69E-7F40-B039-F19CBDADAAAB}" name="% of Second Grade Students" dataDxfId="0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B1" zoomScale="140" zoomScaleNormal="140" workbookViewId="0">
      <selection activeCell="C7" sqref="C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69" t="e" vm="1">
        <v>#VALUE!</v>
      </c>
      <c r="C1" s="70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7" t="s">
        <v>0</v>
      </c>
      <c r="C2" s="68" t="s">
        <v>8</v>
      </c>
      <c r="E2" s="6"/>
      <c r="H2" s="6"/>
    </row>
    <row r="3" spans="1:9" ht="15">
      <c r="A3" s="9" t="s">
        <v>12</v>
      </c>
      <c r="B3" s="36">
        <v>6</v>
      </c>
      <c r="C3" s="36" t="s">
        <v>29</v>
      </c>
      <c r="E3" s="6"/>
      <c r="H3" s="6"/>
    </row>
    <row r="4" spans="1:9" ht="15">
      <c r="A4" s="10" t="s">
        <v>13</v>
      </c>
      <c r="B4" s="36">
        <v>1</v>
      </c>
      <c r="C4" s="36" t="s">
        <v>29</v>
      </c>
      <c r="E4" s="6"/>
      <c r="H4" s="6"/>
    </row>
    <row r="5" spans="1:9" ht="15">
      <c r="A5" s="10" t="s">
        <v>4</v>
      </c>
      <c r="B5" s="36">
        <v>6</v>
      </c>
      <c r="C5" s="37">
        <f>IF(OR(B3="", Table14[[#This Row],[Kindergarten]]=""), "Auto-calculated", IF(AND(B3&gt;10, Table14[[#This Row],[Kindergarten]]&lt;10), "Not Available", IFERROR(Table14[[#This Row],[Kindergarten]]/B3, "N/A")))</f>
        <v>1</v>
      </c>
      <c r="E5" s="6"/>
      <c r="H5" s="6"/>
    </row>
    <row r="6" spans="1:9" ht="15">
      <c r="A6" s="10" t="s">
        <v>5</v>
      </c>
      <c r="B6" s="36">
        <v>1</v>
      </c>
      <c r="C6" s="37">
        <f>IF(OR(B3="", Table14[[#This Row],[Kindergarten]]=""), "Auto-calculated", IF(AND(B3&gt;10, Table14[[#This Row],[Kindergarten]]&lt;10), "Not Available", IFERROR(Table14[[#This Row],[Kindergarten]]/B3, "N/A")))</f>
        <v>0.16666666666666666</v>
      </c>
      <c r="E6" s="6"/>
      <c r="H6" s="6"/>
    </row>
    <row r="7" spans="1:9" ht="15">
      <c r="A7" s="10" t="s">
        <v>6</v>
      </c>
      <c r="B7" s="36">
        <v>5</v>
      </c>
      <c r="C7" s="37">
        <f>IF(OR(B3="", Table14[[#This Row],[Kindergarten]]=""), "Auto-calculated", IF(AND(B3&gt;10, Table14[[#This Row],[Kindergarten]]&lt;10), "Not Available", IFERROR(Table14[[#This Row],[Kindergarten]]/B3, "N/A")))</f>
        <v>0.83333333333333337</v>
      </c>
      <c r="E7" s="6"/>
      <c r="H7" s="6"/>
    </row>
    <row r="8" spans="1:9" ht="15">
      <c r="A8" s="11" t="s">
        <v>7</v>
      </c>
      <c r="B8" s="36">
        <v>1</v>
      </c>
      <c r="C8" s="37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1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6</v>
      </c>
      <c r="C11" s="46" t="s">
        <v>29</v>
      </c>
    </row>
    <row r="12" spans="1:9" ht="15.75">
      <c r="A12" s="47" t="s">
        <v>13</v>
      </c>
      <c r="B12" s="38">
        <v>4</v>
      </c>
      <c r="C12" s="48" t="s">
        <v>29</v>
      </c>
    </row>
    <row r="13" spans="1:9" ht="15.75">
      <c r="A13" s="47" t="s">
        <v>4</v>
      </c>
      <c r="B13" s="38">
        <v>5</v>
      </c>
      <c r="C13" s="49">
        <f>IF(OR(B11="", Table7[[#This Row],[First Grade]]=""), "Auto-calculated", IF(AND(B11&gt;10, Table7[[#This Row],[First Grade]]&lt;10), "Not Available", IFERROR(Table7[[#This Row],[First Grade]]/B11, "N/A")))</f>
        <v>0.83333333333333337</v>
      </c>
    </row>
    <row r="14" spans="1:9" ht="15.75">
      <c r="A14" s="47" t="s">
        <v>5</v>
      </c>
      <c r="B14" s="38">
        <v>4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0.66666666666666663</v>
      </c>
    </row>
    <row r="15" spans="1:9" ht="15.75">
      <c r="A15" s="47" t="s">
        <v>6</v>
      </c>
      <c r="B15" s="38">
        <v>2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0.33333333333333331</v>
      </c>
    </row>
    <row r="16" spans="1:9" ht="16.5" thickBot="1">
      <c r="A16" s="51" t="s">
        <v>7</v>
      </c>
      <c r="B16" s="52">
        <v>1</v>
      </c>
      <c r="C16" s="53">
        <f>IF(OR($B$12="", Table7[[#This Row],[First Grade]]=""), "Auto-calculated", IF(AND($B$12&gt;10, Table7[[#This Row],[First Grade]]&lt;10), "Not Available", IFERROR(Table7[[#This Row],[First Grade]]/$B$12, "N/A")))</f>
        <v>0.25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5</v>
      </c>
      <c r="C19" s="46" t="s">
        <v>29</v>
      </c>
    </row>
    <row r="20" spans="1:8" ht="15.75">
      <c r="A20" s="47" t="s">
        <v>13</v>
      </c>
      <c r="B20" s="38">
        <v>1</v>
      </c>
      <c r="C20" s="48" t="s">
        <v>29</v>
      </c>
    </row>
    <row r="21" spans="1:8" ht="15.75">
      <c r="A21" s="47" t="s">
        <v>4</v>
      </c>
      <c r="B21" s="38">
        <v>4</v>
      </c>
      <c r="C21" s="49">
        <f>IF(OR($B$19="", Table710[[#This Row],[Second Grade]]=""), "Auto-calculated", IF(AND($B$19&gt;10, Table710[[#This Row],[Second Grade]]&lt;10), "Not Available", IFERROR(Table710[[#This Row],[Second Grade]]/$B$19, "N/A")))</f>
        <v>0.8</v>
      </c>
    </row>
    <row r="22" spans="1:8" ht="15.75">
      <c r="A22" s="47" t="s">
        <v>5</v>
      </c>
      <c r="B22" s="38">
        <v>3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0.6</v>
      </c>
    </row>
    <row r="23" spans="1:8" ht="16.5" thickBot="1">
      <c r="A23" s="47" t="s">
        <v>6</v>
      </c>
      <c r="B23" s="38">
        <v>2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0.4</v>
      </c>
    </row>
    <row r="24" spans="1:8" s="8" customFormat="1" ht="16.5" thickBot="1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5</v>
      </c>
      <c r="C27" s="46" t="s">
        <v>29</v>
      </c>
      <c r="E27" s="6"/>
      <c r="H27" s="6"/>
    </row>
    <row r="28" spans="1:8" ht="15">
      <c r="A28" s="59" t="s">
        <v>13</v>
      </c>
      <c r="B28" s="36">
        <v>2</v>
      </c>
      <c r="C28" s="48" t="s">
        <v>29</v>
      </c>
      <c r="E28" s="6"/>
      <c r="H28" s="6"/>
    </row>
    <row r="29" spans="1:8" ht="15">
      <c r="A29" s="59" t="s">
        <v>4</v>
      </c>
      <c r="B29" s="36">
        <v>3</v>
      </c>
      <c r="C29" s="49">
        <f>IF(OR($B$27="", Table1[[#This Row],[Third Grade]]=""), "Auto-calculated", IF(AND($B$27&gt;10, Table1[[#This Row],[Third Grade]]&lt;10), "Not Available", IFERROR(Table1[[#This Row],[Third Grade]]/$B$27, "N/A")))</f>
        <v>0.6</v>
      </c>
      <c r="E29" s="6"/>
      <c r="H29" s="6"/>
    </row>
    <row r="30" spans="1:8" ht="15">
      <c r="A30" s="59" t="s">
        <v>5</v>
      </c>
      <c r="B30" s="36">
        <v>4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0.8</v>
      </c>
      <c r="E30" s="6"/>
      <c r="H30" s="6"/>
    </row>
    <row r="31" spans="1:8" ht="18" customHeight="1">
      <c r="A31" s="59" t="s">
        <v>6</v>
      </c>
      <c r="B31" s="36">
        <v>1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0.2</v>
      </c>
      <c r="E31" s="6"/>
      <c r="H31" s="6"/>
    </row>
    <row r="32" spans="1:8" ht="15.75" thickBot="1">
      <c r="A32" s="60" t="s">
        <v>7</v>
      </c>
      <c r="B32" s="62">
        <v>0</v>
      </c>
      <c r="C32" s="55">
        <f>IF(OR($B$28="", Table1[[#This Row],[Third Grade]]=""), "Auto-calculated", IF(AND($B$28&gt;10, Table1[[#This Row],[Third Grade]]&lt;10), "Not Available", IFERROR(Table1[[#This Row],[Third Grade]]/$B$28, "N/A")))</f>
        <v>0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6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63">
        <v>4</v>
      </c>
      <c r="C35" s="66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 t="s">
        <v>34</v>
      </c>
      <c r="C36" s="66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65"/>
      <c r="C37" s="66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0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0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3"/>
      <c r="B44" s="71" t="s">
        <v>28</v>
      </c>
      <c r="C44" s="72">
        <f>SUBTOTAL(109,Table56[Amount])</f>
        <v>0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38" priority="7">
      <formula>B4&lt;10</formula>
    </cfRule>
  </conditionalFormatting>
  <conditionalFormatting sqref="B11:B17">
    <cfRule type="expression" dxfId="37" priority="3">
      <formula>B11&lt;10</formula>
    </cfRule>
  </conditionalFormatting>
  <conditionalFormatting sqref="B19:B24">
    <cfRule type="expression" dxfId="36" priority="1">
      <formula>B19&lt;10</formula>
    </cfRule>
  </conditionalFormatting>
  <pageMargins left="0.7" right="0.7" top="0.75" bottom="0.75" header="0.3" footer="0.3"/>
  <pageSetup scale="43" orientation="landscape" horizontalDpi="0" verticalDpi="0"/>
  <ignoredErrors>
    <ignoredError sqref="C3:C4 C11:C12 C13:C16 C6:C8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Nicki</cp:lastModifiedBy>
  <cp:lastPrinted>2025-05-08T22:12:40Z</cp:lastPrinted>
  <dcterms:created xsi:type="dcterms:W3CDTF">2025-05-08T13:30:15Z</dcterms:created>
  <dcterms:modified xsi:type="dcterms:W3CDTF">2025-09-19T18:41:13Z</dcterms:modified>
  <cp:category/>
</cp:coreProperties>
</file>